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905" firstSheet="1" activeTab="1"/>
  </bookViews>
  <sheets>
    <sheet name="dez_2016" sheetId="1" r:id="rId1"/>
    <sheet name="Tabela_1" sheetId="4" r:id="rId2"/>
  </sheets>
  <calcPr calcId="152511"/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1" i="1"/>
  <c r="L37" i="1"/>
  <c r="F37" i="1"/>
  <c r="D37" i="1"/>
  <c r="L22" i="1"/>
  <c r="K22" i="1"/>
  <c r="J22" i="1"/>
  <c r="I22" i="1"/>
  <c r="D22" i="1"/>
  <c r="E22" i="1"/>
  <c r="F22" i="1"/>
  <c r="C22" i="1"/>
  <c r="J15" i="1"/>
  <c r="K15" i="1"/>
  <c r="L15" i="1"/>
  <c r="I15" i="1"/>
  <c r="D15" i="1"/>
  <c r="E15" i="1"/>
  <c r="F15" i="1"/>
  <c r="C15" i="1"/>
  <c r="J8" i="1"/>
  <c r="K8" i="1"/>
  <c r="L8" i="1"/>
  <c r="I8" i="1"/>
  <c r="D8" i="1"/>
  <c r="E8" i="1"/>
  <c r="F8" i="1"/>
  <c r="C8" i="1"/>
</calcChain>
</file>

<file path=xl/sharedStrings.xml><?xml version="1.0" encoding="utf-8"?>
<sst xmlns="http://schemas.openxmlformats.org/spreadsheetml/2006/main" count="97" uniqueCount="53">
  <si>
    <t>POPUCA BOTINHAS</t>
  </si>
  <si>
    <t>Data</t>
  </si>
  <si>
    <t>sem chuva no dia anterior e também no dia</t>
  </si>
  <si>
    <t>P1 P2 P3: POPUCA</t>
  </si>
  <si>
    <t>P4: JUNÇAO POPUCA BOTINHAS</t>
  </si>
  <si>
    <t>P5 P6: BOTINHAS</t>
  </si>
  <si>
    <t>Medidas de campo</t>
  </si>
  <si>
    <t>Ponto</t>
  </si>
  <si>
    <t>pH</t>
  </si>
  <si>
    <t>Temp.</t>
  </si>
  <si>
    <r>
      <t>CE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S/cm)</t>
    </r>
  </si>
  <si>
    <t>OD</t>
  </si>
  <si>
    <t>CE</t>
  </si>
  <si>
    <t>Média</t>
  </si>
  <si>
    <t>MUITO LIXO E ODOR DE ESGOTO</t>
  </si>
  <si>
    <t>ODOR SUAVE DE ESGOTO</t>
  </si>
  <si>
    <t>SEM ODOR</t>
  </si>
  <si>
    <t>Análises Laboratoriais</t>
  </si>
  <si>
    <t>TU UNT)</t>
  </si>
  <si>
    <t>ST (mg/L)</t>
  </si>
  <si>
    <t>DBO (mg O2/L)</t>
  </si>
  <si>
    <t>DQO (mg/L)</t>
  </si>
  <si>
    <t>NT (mg/L)</t>
  </si>
  <si>
    <t>Nitrato (mg/L)</t>
  </si>
  <si>
    <t>Nitrito (mg/L)</t>
  </si>
  <si>
    <t>E.coli (UFC/100mL)</t>
  </si>
  <si>
    <t>PT (mg/L)</t>
  </si>
  <si>
    <t>P1</t>
  </si>
  <si>
    <t>P2</t>
  </si>
  <si>
    <t>P3</t>
  </si>
  <si>
    <t>P4</t>
  </si>
  <si>
    <t>P5</t>
  </si>
  <si>
    <t>P6</t>
  </si>
  <si>
    <t>Frasco</t>
  </si>
  <si>
    <t>DBO (mg/L)</t>
  </si>
  <si>
    <t>pilha fraca</t>
  </si>
  <si>
    <t>média</t>
  </si>
  <si>
    <t>Relação DQO/DBO</t>
  </si>
  <si>
    <t>Temperatura (°C)</t>
  </si>
  <si>
    <t>Turbidez (UNT)</t>
  </si>
  <si>
    <t>P1c1</t>
  </si>
  <si>
    <t>Ponto 1</t>
  </si>
  <si>
    <t>Ponto 2</t>
  </si>
  <si>
    <t>Ponto 3</t>
  </si>
  <si>
    <t>Março</t>
  </si>
  <si>
    <t>Junho</t>
  </si>
  <si>
    <r>
      <t>Condutividade elétrica (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Arial"/>
        <family val="2"/>
      </rPr>
      <t>S.cm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>)</t>
    </r>
  </si>
  <si>
    <t>pH (upH)</t>
  </si>
  <si>
    <r>
      <t>Oxigênio dissolvido (mg.L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>)</t>
    </r>
  </si>
  <si>
    <r>
      <t>DBO (mg.L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>)</t>
    </r>
  </si>
  <si>
    <r>
      <t>Sólidos totais (mg.L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>)</t>
    </r>
  </si>
  <si>
    <r>
      <t>Fósforo Total (mg.L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 xml:space="preserve">)  </t>
    </r>
  </si>
  <si>
    <r>
      <rPr>
        <i/>
        <sz val="12"/>
        <color theme="1"/>
        <rFont val="Arial"/>
        <family val="2"/>
      </rPr>
      <t>Escherichia coli</t>
    </r>
    <r>
      <rPr>
        <sz val="12"/>
        <color theme="1"/>
        <rFont val="Arial"/>
        <family val="2"/>
      </rPr>
      <t xml:space="preserve"> (UFC.100mL</t>
    </r>
    <r>
      <rPr>
        <vertAlign val="superscript"/>
        <sz val="12"/>
        <color theme="1"/>
        <rFont val="Arial"/>
        <family val="2"/>
      </rPr>
      <t>-1</t>
    </r>
    <r>
      <rPr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</si>
</sst>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Symbol"/>
      <family val="1"/>
      <charset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7" xfId="0" applyFont="1" applyBorder="1"/>
    <xf numFmtId="0" fontId="0" fillId="0" borderId="0" xfId="0" applyAlignment="1">
      <alignment vertical="center"/>
    </xf>
    <xf numFmtId="1" fontId="1" fillId="0" borderId="8" xfId="0" applyNumberFormat="1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11" fontId="0" fillId="0" borderId="6" xfId="0" applyNumberFormat="1" applyBorder="1"/>
    <xf numFmtId="0" fontId="0" fillId="0" borderId="14" xfId="0" applyFill="1" applyBorder="1"/>
    <xf numFmtId="2" fontId="0" fillId="0" borderId="6" xfId="0" applyNumberFormat="1" applyBorder="1"/>
    <xf numFmtId="0" fontId="0" fillId="0" borderId="15" xfId="0" applyFill="1" applyBorder="1"/>
    <xf numFmtId="164" fontId="0" fillId="0" borderId="6" xfId="0" applyNumberFormat="1" applyBorder="1"/>
    <xf numFmtId="0" fontId="0" fillId="0" borderId="16" xfId="0" applyBorder="1"/>
    <xf numFmtId="0" fontId="0" fillId="0" borderId="14" xfId="0" applyBorder="1"/>
    <xf numFmtId="0" fontId="0" fillId="0" borderId="16" xfId="0" applyFill="1" applyBorder="1"/>
    <xf numFmtId="1" fontId="0" fillId="0" borderId="6" xfId="0" applyNumberFormat="1" applyBorder="1"/>
    <xf numFmtId="1" fontId="0" fillId="0" borderId="6" xfId="0" applyNumberFormat="1" applyFill="1" applyBorder="1"/>
    <xf numFmtId="0" fontId="0" fillId="0" borderId="14" xfId="0" applyFont="1" applyBorder="1"/>
    <xf numFmtId="0" fontId="0" fillId="0" borderId="16" xfId="0" applyFont="1" applyBorder="1"/>
    <xf numFmtId="164" fontId="0" fillId="0" borderId="0" xfId="0" applyNumberFormat="1"/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justify" vertical="center"/>
    </xf>
    <xf numFmtId="0" fontId="3" fillId="0" borderId="17" xfId="0" applyFont="1" applyBorder="1" applyAlignment="1">
      <alignment vertical="center"/>
    </xf>
    <xf numFmtId="11" fontId="3" fillId="0" borderId="17" xfId="0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C13" zoomScale="130" zoomScaleNormal="130" workbookViewId="0">
      <selection activeCell="J29" sqref="J29"/>
    </sheetView>
  </sheetViews>
  <sheetFormatPr defaultRowHeight="15" x14ac:dyDescent="0.25"/>
  <cols>
    <col min="3" max="3" width="10.7109375" bestFit="1" customWidth="1"/>
    <col min="5" max="5" width="14" customWidth="1"/>
    <col min="6" max="6" width="11.5703125" customWidth="1"/>
    <col min="7" max="7" width="16.5703125" customWidth="1"/>
    <col min="8" max="8" width="13.7109375" customWidth="1"/>
    <col min="9" max="9" width="14" customWidth="1"/>
    <col min="10" max="10" width="19.5703125" customWidth="1"/>
    <col min="11" max="11" width="14.28515625" customWidth="1"/>
    <col min="12" max="12" width="13.28515625" customWidth="1"/>
    <col min="13" max="13" width="18.28515625" customWidth="1"/>
    <col min="14" max="14" width="12.85546875" customWidth="1"/>
    <col min="15" max="15" width="16" customWidth="1"/>
    <col min="16" max="16" width="12.5703125" customWidth="1"/>
    <col min="17" max="17" width="18.85546875" customWidth="1"/>
  </cols>
  <sheetData>
    <row r="1" spans="1:12" ht="15" customHeight="1" x14ac:dyDescent="0.25">
      <c r="A1" s="5" t="s">
        <v>0</v>
      </c>
      <c r="E1" t="s">
        <v>1</v>
      </c>
      <c r="F1" s="1">
        <v>42711</v>
      </c>
      <c r="H1" t="s">
        <v>2</v>
      </c>
    </row>
    <row r="2" spans="1:12" ht="15" customHeight="1" x14ac:dyDescent="0.25">
      <c r="E2" s="5" t="s">
        <v>3</v>
      </c>
      <c r="G2" s="5" t="s">
        <v>4</v>
      </c>
      <c r="J2" s="5" t="s">
        <v>5</v>
      </c>
    </row>
    <row r="3" spans="1:12" ht="15" customHeight="1" x14ac:dyDescent="0.25">
      <c r="B3" s="5" t="s">
        <v>6</v>
      </c>
    </row>
    <row r="4" spans="1:12" ht="15" customHeight="1" thickBot="1" x14ac:dyDescent="0.3">
      <c r="B4" t="s">
        <v>7</v>
      </c>
      <c r="C4" s="2" t="s">
        <v>8</v>
      </c>
      <c r="D4" s="2" t="s">
        <v>9</v>
      </c>
      <c r="E4" s="2" t="s">
        <v>10</v>
      </c>
      <c r="F4" s="2" t="s">
        <v>11</v>
      </c>
      <c r="H4" t="s">
        <v>7</v>
      </c>
      <c r="I4" s="8" t="s">
        <v>8</v>
      </c>
      <c r="J4" s="8" t="s">
        <v>9</v>
      </c>
      <c r="K4" s="8" t="s">
        <v>12</v>
      </c>
      <c r="L4" s="8" t="s">
        <v>11</v>
      </c>
    </row>
    <row r="5" spans="1:12" ht="15" customHeight="1" x14ac:dyDescent="0.25">
      <c r="B5" s="49">
        <v>1</v>
      </c>
      <c r="C5" s="6">
        <v>7</v>
      </c>
      <c r="D5" s="6">
        <v>22.8</v>
      </c>
      <c r="E5" s="6">
        <v>445</v>
      </c>
      <c r="F5" s="7">
        <v>1.97</v>
      </c>
      <c r="H5" s="49">
        <v>2</v>
      </c>
      <c r="I5" s="6">
        <v>7.3</v>
      </c>
      <c r="J5" s="6">
        <v>23.2</v>
      </c>
      <c r="K5" s="6">
        <v>461</v>
      </c>
      <c r="L5" s="7">
        <v>1.4</v>
      </c>
    </row>
    <row r="6" spans="1:12" ht="15" customHeight="1" x14ac:dyDescent="0.25">
      <c r="B6" s="50"/>
      <c r="C6" s="8">
        <v>7</v>
      </c>
      <c r="D6" s="8">
        <v>22.8</v>
      </c>
      <c r="E6" s="8">
        <v>445</v>
      </c>
      <c r="F6" s="9">
        <v>1.86</v>
      </c>
      <c r="H6" s="50"/>
      <c r="I6" s="8">
        <v>7.2</v>
      </c>
      <c r="J6" s="8">
        <v>23.2</v>
      </c>
      <c r="K6" s="8">
        <v>461</v>
      </c>
      <c r="L6" s="9">
        <v>1.3</v>
      </c>
    </row>
    <row r="7" spans="1:12" ht="15" customHeight="1" x14ac:dyDescent="0.25">
      <c r="B7" s="51"/>
      <c r="C7" s="8">
        <v>7</v>
      </c>
      <c r="D7" s="8">
        <v>22.8</v>
      </c>
      <c r="E7" s="8">
        <v>445</v>
      </c>
      <c r="F7" s="9">
        <v>1.75</v>
      </c>
      <c r="H7" s="51"/>
      <c r="I7" s="8">
        <v>7.3</v>
      </c>
      <c r="J7" s="8">
        <v>23.2</v>
      </c>
      <c r="K7" s="8">
        <v>461</v>
      </c>
      <c r="L7" s="9">
        <v>1.4</v>
      </c>
    </row>
    <row r="8" spans="1:12" ht="15" customHeight="1" thickBot="1" x14ac:dyDescent="0.3">
      <c r="B8" s="4" t="s">
        <v>13</v>
      </c>
      <c r="C8" s="10">
        <f>AVERAGE(C5:C7)</f>
        <v>7</v>
      </c>
      <c r="D8" s="11">
        <f t="shared" ref="D8:F8" si="0">AVERAGE(D5:D7)</f>
        <v>22.8</v>
      </c>
      <c r="E8" s="10">
        <f t="shared" si="0"/>
        <v>445</v>
      </c>
      <c r="F8" s="12">
        <f t="shared" si="0"/>
        <v>1.86</v>
      </c>
      <c r="H8" s="13" t="s">
        <v>13</v>
      </c>
      <c r="I8" s="11">
        <f>AVERAGE(I5:I7)</f>
        <v>7.2666666666666666</v>
      </c>
      <c r="J8" s="11">
        <f t="shared" ref="J8:L8" si="1">AVERAGE(J5:J7)</f>
        <v>23.2</v>
      </c>
      <c r="K8" s="10">
        <f t="shared" si="1"/>
        <v>461</v>
      </c>
      <c r="L8" s="12">
        <f t="shared" si="1"/>
        <v>1.3666666666666665</v>
      </c>
    </row>
    <row r="9" spans="1:12" x14ac:dyDescent="0.25">
      <c r="B9" t="s">
        <v>14</v>
      </c>
      <c r="C9" s="2"/>
      <c r="D9" s="2"/>
      <c r="E9" s="2"/>
      <c r="F9" s="2"/>
      <c r="H9" s="14" t="s">
        <v>15</v>
      </c>
    </row>
    <row r="11" spans="1:12" ht="15.75" thickBot="1" x14ac:dyDescent="0.3">
      <c r="B11" t="s">
        <v>7</v>
      </c>
      <c r="C11" s="8" t="s">
        <v>8</v>
      </c>
      <c r="D11" s="8" t="s">
        <v>9</v>
      </c>
      <c r="E11" s="8" t="s">
        <v>12</v>
      </c>
      <c r="F11" s="8" t="s">
        <v>11</v>
      </c>
      <c r="H11" t="s">
        <v>7</v>
      </c>
      <c r="I11" s="8" t="s">
        <v>8</v>
      </c>
      <c r="J11" s="8" t="s">
        <v>9</v>
      </c>
      <c r="K11" s="8" t="s">
        <v>12</v>
      </c>
      <c r="L11" s="8" t="s">
        <v>11</v>
      </c>
    </row>
    <row r="12" spans="1:12" x14ac:dyDescent="0.25">
      <c r="B12" s="49">
        <v>3</v>
      </c>
      <c r="C12" s="6">
        <v>6.86</v>
      </c>
      <c r="D12" s="6">
        <v>23.1</v>
      </c>
      <c r="E12" s="6">
        <v>484</v>
      </c>
      <c r="F12" s="7">
        <v>1.9</v>
      </c>
      <c r="H12" s="49">
        <v>4</v>
      </c>
      <c r="I12" s="6">
        <v>6.54</v>
      </c>
      <c r="J12" s="6">
        <v>22.9</v>
      </c>
      <c r="K12" s="6">
        <v>434</v>
      </c>
      <c r="L12" s="7">
        <v>1.74</v>
      </c>
    </row>
    <row r="13" spans="1:12" x14ac:dyDescent="0.25">
      <c r="B13" s="50"/>
      <c r="C13" s="8">
        <v>6.88</v>
      </c>
      <c r="D13" s="8">
        <v>23.1</v>
      </c>
      <c r="E13" s="8">
        <v>484</v>
      </c>
      <c r="F13" s="9">
        <v>1.83</v>
      </c>
      <c r="H13" s="50"/>
      <c r="I13" s="8">
        <v>6.72</v>
      </c>
      <c r="J13" s="8">
        <v>22.8</v>
      </c>
      <c r="K13" s="8">
        <v>434</v>
      </c>
      <c r="L13" s="9">
        <v>1.86</v>
      </c>
    </row>
    <row r="14" spans="1:12" x14ac:dyDescent="0.25">
      <c r="B14" s="51"/>
      <c r="C14" s="8">
        <v>6.88</v>
      </c>
      <c r="D14" s="8">
        <v>23</v>
      </c>
      <c r="E14" s="8">
        <v>484</v>
      </c>
      <c r="F14" s="9">
        <v>1.83</v>
      </c>
      <c r="H14" s="51"/>
      <c r="I14" s="8">
        <v>6.72</v>
      </c>
      <c r="J14" s="8">
        <v>22.9</v>
      </c>
      <c r="K14" s="8">
        <v>434</v>
      </c>
      <c r="L14" s="9">
        <v>1.82</v>
      </c>
    </row>
    <row r="15" spans="1:12" ht="15.75" thickBot="1" x14ac:dyDescent="0.3">
      <c r="B15" s="13" t="s">
        <v>13</v>
      </c>
      <c r="C15" s="11">
        <f>AVERAGE(C12:C14)</f>
        <v>6.873333333333334</v>
      </c>
      <c r="D15" s="11">
        <f t="shared" ref="D15:F15" si="2">AVERAGE(D12:D14)</f>
        <v>23.066666666666666</v>
      </c>
      <c r="E15" s="10">
        <f t="shared" si="2"/>
        <v>484</v>
      </c>
      <c r="F15" s="12">
        <f t="shared" si="2"/>
        <v>1.8533333333333335</v>
      </c>
      <c r="H15" s="13" t="s">
        <v>13</v>
      </c>
      <c r="I15" s="10">
        <f>AVERAGE(I12:I14)</f>
        <v>6.66</v>
      </c>
      <c r="J15" s="11">
        <f t="shared" ref="J15:L15" si="3">AVERAGE(J12:J14)</f>
        <v>22.866666666666664</v>
      </c>
      <c r="K15" s="10">
        <f t="shared" si="3"/>
        <v>434</v>
      </c>
      <c r="L15" s="12">
        <f t="shared" si="3"/>
        <v>1.8066666666666666</v>
      </c>
    </row>
    <row r="16" spans="1:12" x14ac:dyDescent="0.25">
      <c r="B16" t="s">
        <v>15</v>
      </c>
      <c r="H16" t="s">
        <v>15</v>
      </c>
    </row>
    <row r="18" spans="2:12" ht="15.75" thickBot="1" x14ac:dyDescent="0.3">
      <c r="B18" t="s">
        <v>7</v>
      </c>
      <c r="C18" s="8" t="s">
        <v>8</v>
      </c>
      <c r="D18" s="8" t="s">
        <v>9</v>
      </c>
      <c r="E18" s="8" t="s">
        <v>12</v>
      </c>
      <c r="F18" s="8" t="s">
        <v>11</v>
      </c>
      <c r="H18" t="s">
        <v>7</v>
      </c>
      <c r="I18" s="8" t="s">
        <v>8</v>
      </c>
      <c r="J18" s="8" t="s">
        <v>9</v>
      </c>
      <c r="K18" s="8" t="s">
        <v>12</v>
      </c>
      <c r="L18" s="8" t="s">
        <v>11</v>
      </c>
    </row>
    <row r="19" spans="2:12" ht="16.5" customHeight="1" x14ac:dyDescent="0.25">
      <c r="B19" s="49">
        <v>5</v>
      </c>
      <c r="C19" s="6">
        <v>7.44</v>
      </c>
      <c r="D19" s="6">
        <v>21.2</v>
      </c>
      <c r="E19" s="6">
        <v>376</v>
      </c>
      <c r="F19" s="7">
        <v>5.7</v>
      </c>
      <c r="H19" s="49">
        <v>6</v>
      </c>
      <c r="I19" s="6">
        <v>6.96</v>
      </c>
      <c r="J19" s="6">
        <v>21.6</v>
      </c>
      <c r="K19" s="6">
        <v>429</v>
      </c>
      <c r="L19" s="7">
        <v>6.5</v>
      </c>
    </row>
    <row r="20" spans="2:12" x14ac:dyDescent="0.25">
      <c r="B20" s="50"/>
      <c r="C20" s="8">
        <v>7.44</v>
      </c>
      <c r="D20" s="8">
        <v>21.3</v>
      </c>
      <c r="E20" s="8">
        <v>378</v>
      </c>
      <c r="F20" s="9">
        <v>5.8</v>
      </c>
      <c r="H20" s="50"/>
      <c r="I20" s="8">
        <v>6.96</v>
      </c>
      <c r="J20" s="8">
        <v>21.6</v>
      </c>
      <c r="K20" s="8">
        <v>429</v>
      </c>
      <c r="L20" s="9">
        <v>6.5</v>
      </c>
    </row>
    <row r="21" spans="2:12" x14ac:dyDescent="0.25">
      <c r="B21" s="51"/>
      <c r="C21" s="8">
        <v>7.44</v>
      </c>
      <c r="D21" s="8">
        <v>21.2</v>
      </c>
      <c r="E21" s="8">
        <v>378</v>
      </c>
      <c r="F21" s="9">
        <v>5.7</v>
      </c>
      <c r="H21" s="51"/>
      <c r="I21" s="8">
        <v>6.95</v>
      </c>
      <c r="J21" s="8">
        <v>21.6</v>
      </c>
      <c r="K21" s="8">
        <v>429</v>
      </c>
      <c r="L21" s="9">
        <v>6.4</v>
      </c>
    </row>
    <row r="22" spans="2:12" ht="15.75" thickBot="1" x14ac:dyDescent="0.3">
      <c r="B22" s="13" t="s">
        <v>13</v>
      </c>
      <c r="C22" s="11">
        <f>AVERAGE(C19:C21)</f>
        <v>7.44</v>
      </c>
      <c r="D22" s="11">
        <f t="shared" ref="D22:F22" si="4">AVERAGE(D19:D21)</f>
        <v>21.233333333333334</v>
      </c>
      <c r="E22" s="15">
        <f t="shared" si="4"/>
        <v>377.33333333333331</v>
      </c>
      <c r="F22" s="12">
        <f t="shared" si="4"/>
        <v>5.7333333333333334</v>
      </c>
      <c r="H22" s="13" t="s">
        <v>13</v>
      </c>
      <c r="I22" s="11">
        <f>AVERAGE(I19:I21)</f>
        <v>6.956666666666667</v>
      </c>
      <c r="J22" s="10">
        <f t="shared" ref="J22:L22" si="5">AVERAGE(J19:J21)</f>
        <v>21.600000000000005</v>
      </c>
      <c r="K22" s="10">
        <f t="shared" si="5"/>
        <v>429</v>
      </c>
      <c r="L22" s="12">
        <f t="shared" si="5"/>
        <v>6.4666666666666659</v>
      </c>
    </row>
    <row r="23" spans="2:12" x14ac:dyDescent="0.25">
      <c r="B23" t="s">
        <v>16</v>
      </c>
      <c r="H23" t="s">
        <v>16</v>
      </c>
    </row>
    <row r="24" spans="2:12" ht="15.75" thickBot="1" x14ac:dyDescent="0.3"/>
    <row r="25" spans="2:12" ht="15.75" thickBot="1" x14ac:dyDescent="0.3">
      <c r="C25" s="46" t="s">
        <v>17</v>
      </c>
      <c r="D25" s="47"/>
      <c r="E25" s="47"/>
      <c r="F25" s="47"/>
      <c r="G25" s="47"/>
      <c r="H25" s="47"/>
      <c r="I25" s="47"/>
      <c r="J25" s="47"/>
      <c r="K25" s="48"/>
    </row>
    <row r="26" spans="2:12" x14ac:dyDescent="0.25">
      <c r="B26" s="3" t="s">
        <v>7</v>
      </c>
      <c r="C26" s="28" t="s">
        <v>18</v>
      </c>
      <c r="D26" s="28" t="s">
        <v>19</v>
      </c>
      <c r="E26" s="27" t="s">
        <v>20</v>
      </c>
      <c r="F26" s="20" t="s">
        <v>21</v>
      </c>
      <c r="G26" s="23" t="s">
        <v>22</v>
      </c>
      <c r="H26" s="18" t="s">
        <v>23</v>
      </c>
      <c r="I26" s="18" t="s">
        <v>24</v>
      </c>
      <c r="J26" s="22" t="s">
        <v>25</v>
      </c>
      <c r="K26" s="24" t="s">
        <v>26</v>
      </c>
    </row>
    <row r="27" spans="2:12" ht="17.100000000000001" customHeight="1" x14ac:dyDescent="0.25">
      <c r="B27" s="30">
        <v>1</v>
      </c>
      <c r="C27" s="3">
        <v>54</v>
      </c>
      <c r="D27" s="3">
        <v>191</v>
      </c>
      <c r="E27" s="3">
        <v>136</v>
      </c>
      <c r="F27" s="21">
        <v>143.24999999999997</v>
      </c>
      <c r="G27" s="19">
        <v>23.140096618357489</v>
      </c>
      <c r="H27" s="19">
        <v>0.47690461907618481</v>
      </c>
      <c r="I27" s="19">
        <v>0.1</v>
      </c>
      <c r="J27" s="17">
        <v>13000000</v>
      </c>
      <c r="K27" s="19">
        <v>3.2</v>
      </c>
    </row>
    <row r="28" spans="2:12" ht="17.100000000000001" customHeight="1" x14ac:dyDescent="0.25">
      <c r="B28" s="30">
        <v>2</v>
      </c>
      <c r="C28" s="3">
        <v>47</v>
      </c>
      <c r="D28" s="3">
        <v>39</v>
      </c>
      <c r="E28" s="3">
        <v>72</v>
      </c>
      <c r="F28" s="21">
        <v>78.249999999999986</v>
      </c>
      <c r="G28" s="19">
        <v>26.328502415458935</v>
      </c>
      <c r="H28" s="19">
        <v>0.37192561487702458</v>
      </c>
      <c r="I28" s="19">
        <v>0.1</v>
      </c>
      <c r="J28" s="17">
        <v>16000000</v>
      </c>
      <c r="K28" s="19">
        <v>2.7</v>
      </c>
    </row>
    <row r="29" spans="2:12" ht="17.100000000000001" customHeight="1" x14ac:dyDescent="0.25">
      <c r="B29" s="30">
        <v>3</v>
      </c>
      <c r="C29" s="3">
        <v>37</v>
      </c>
      <c r="D29" s="3">
        <v>53</v>
      </c>
      <c r="E29" s="3">
        <v>53</v>
      </c>
      <c r="F29" s="21">
        <v>49.499999999999979</v>
      </c>
      <c r="G29" s="19">
        <v>21.714975845410628</v>
      </c>
      <c r="H29" s="19">
        <v>1.0797840431913617</v>
      </c>
      <c r="I29" s="19">
        <v>5.7029883659037283E-3</v>
      </c>
      <c r="J29" s="17">
        <v>3000000</v>
      </c>
      <c r="K29" s="19">
        <v>2.6</v>
      </c>
    </row>
    <row r="30" spans="2:12" ht="17.100000000000001" customHeight="1" x14ac:dyDescent="0.25">
      <c r="B30" s="30">
        <v>4</v>
      </c>
      <c r="C30" s="3">
        <v>19</v>
      </c>
      <c r="D30" s="3">
        <v>92</v>
      </c>
      <c r="E30" s="3">
        <v>43</v>
      </c>
      <c r="F30" s="21">
        <v>9.4999999999999734</v>
      </c>
      <c r="G30" s="19">
        <v>18.888888888888889</v>
      </c>
      <c r="H30" s="19">
        <v>0.53689262147570493</v>
      </c>
      <c r="I30" s="19">
        <v>0.1</v>
      </c>
      <c r="J30" s="17">
        <v>3000000</v>
      </c>
      <c r="K30" s="19">
        <v>2</v>
      </c>
    </row>
    <row r="31" spans="2:12" ht="17.100000000000001" customHeight="1" x14ac:dyDescent="0.25">
      <c r="B31" s="30">
        <v>5</v>
      </c>
      <c r="C31" s="3">
        <v>10</v>
      </c>
      <c r="D31" s="3">
        <v>2</v>
      </c>
      <c r="E31" s="3">
        <v>10</v>
      </c>
      <c r="F31" s="21">
        <v>11.999999999999977</v>
      </c>
      <c r="G31" s="19">
        <v>4.2028985507246377</v>
      </c>
      <c r="H31" s="19">
        <v>1.6496700659868029</v>
      </c>
      <c r="I31" s="19">
        <v>6.2162573188350702E-2</v>
      </c>
      <c r="J31" s="17">
        <v>120000</v>
      </c>
      <c r="K31" s="3">
        <v>7.0000000000000001E-3</v>
      </c>
    </row>
    <row r="32" spans="2:12" ht="17.100000000000001" customHeight="1" x14ac:dyDescent="0.25">
      <c r="B32" s="16">
        <v>6</v>
      </c>
      <c r="C32" s="3">
        <v>10</v>
      </c>
      <c r="D32" s="3">
        <v>38</v>
      </c>
      <c r="E32" s="3">
        <v>13</v>
      </c>
      <c r="F32" s="21">
        <v>49.499999999999993</v>
      </c>
      <c r="G32" s="19">
        <v>3</v>
      </c>
      <c r="H32" s="19">
        <v>0.48590281943611285</v>
      </c>
      <c r="I32" s="19">
        <v>0.1</v>
      </c>
      <c r="J32" s="17">
        <v>16000</v>
      </c>
      <c r="K32" s="3">
        <v>7.0000000000000001E-3</v>
      </c>
    </row>
    <row r="34" spans="3:13" x14ac:dyDescent="0.25">
      <c r="D34" s="45" t="s">
        <v>27</v>
      </c>
      <c r="E34" s="45"/>
      <c r="F34" s="45" t="s">
        <v>28</v>
      </c>
      <c r="G34" s="45"/>
      <c r="H34" s="3" t="s">
        <v>29</v>
      </c>
      <c r="I34" s="3" t="s">
        <v>30</v>
      </c>
      <c r="J34" s="3"/>
      <c r="K34" s="3" t="s">
        <v>31</v>
      </c>
      <c r="L34" s="45" t="s">
        <v>32</v>
      </c>
      <c r="M34" s="45"/>
    </row>
    <row r="35" spans="3:13" x14ac:dyDescent="0.25">
      <c r="C35" s="3" t="s">
        <v>33</v>
      </c>
      <c r="D35" s="25">
        <v>1</v>
      </c>
      <c r="E35" s="25">
        <v>2</v>
      </c>
      <c r="F35" s="26">
        <v>3</v>
      </c>
      <c r="G35" s="26">
        <v>4</v>
      </c>
      <c r="H35" s="26">
        <v>5</v>
      </c>
      <c r="I35" s="26">
        <v>6</v>
      </c>
      <c r="J35" s="26">
        <v>7</v>
      </c>
      <c r="K35" s="26">
        <v>8</v>
      </c>
      <c r="L35" s="26">
        <v>9</v>
      </c>
      <c r="M35" s="26">
        <v>10</v>
      </c>
    </row>
    <row r="36" spans="3:13" x14ac:dyDescent="0.25">
      <c r="C36" s="3" t="s">
        <v>34</v>
      </c>
      <c r="D36" s="3">
        <v>132</v>
      </c>
      <c r="E36" s="3">
        <v>139</v>
      </c>
      <c r="F36" s="3">
        <v>68</v>
      </c>
      <c r="G36" s="3">
        <v>76</v>
      </c>
      <c r="H36" s="3">
        <v>53</v>
      </c>
      <c r="I36" s="3">
        <v>43</v>
      </c>
      <c r="J36" s="3" t="s">
        <v>35</v>
      </c>
      <c r="K36" s="3">
        <v>10.4</v>
      </c>
      <c r="L36" s="3">
        <v>13.7</v>
      </c>
      <c r="M36" s="3">
        <v>12</v>
      </c>
    </row>
    <row r="37" spans="3:13" x14ac:dyDescent="0.25">
      <c r="C37" t="s">
        <v>36</v>
      </c>
      <c r="D37">
        <f>AVERAGE(D36:E36)</f>
        <v>135.5</v>
      </c>
      <c r="F37">
        <f>AVERAGE(F36:G36)</f>
        <v>72</v>
      </c>
      <c r="L37">
        <f>AVERAGE(L36:M36)</f>
        <v>12.85</v>
      </c>
    </row>
    <row r="40" spans="3:13" x14ac:dyDescent="0.25">
      <c r="D40" t="s">
        <v>37</v>
      </c>
    </row>
    <row r="41" spans="3:13" x14ac:dyDescent="0.25">
      <c r="C41" t="s">
        <v>27</v>
      </c>
      <c r="D41" s="29">
        <f>F27/E27</f>
        <v>1.0533088235294115</v>
      </c>
    </row>
    <row r="42" spans="3:13" x14ac:dyDescent="0.25">
      <c r="C42" t="s">
        <v>28</v>
      </c>
      <c r="D42" s="29">
        <f t="shared" ref="D42:D46" si="6">F28/E28</f>
        <v>1.0868055555555554</v>
      </c>
    </row>
    <row r="43" spans="3:13" x14ac:dyDescent="0.25">
      <c r="C43" t="s">
        <v>29</v>
      </c>
      <c r="D43" s="29">
        <f t="shared" si="6"/>
        <v>0.93396226415094297</v>
      </c>
    </row>
    <row r="44" spans="3:13" x14ac:dyDescent="0.25">
      <c r="C44" t="s">
        <v>30</v>
      </c>
      <c r="D44" s="29">
        <f t="shared" si="6"/>
        <v>0.22093023255813893</v>
      </c>
    </row>
    <row r="45" spans="3:13" x14ac:dyDescent="0.25">
      <c r="C45" t="s">
        <v>31</v>
      </c>
      <c r="D45" s="29">
        <f t="shared" si="6"/>
        <v>1.1999999999999977</v>
      </c>
    </row>
    <row r="46" spans="3:13" x14ac:dyDescent="0.25">
      <c r="C46" t="s">
        <v>32</v>
      </c>
      <c r="D46" s="29">
        <f t="shared" si="6"/>
        <v>3.807692307692307</v>
      </c>
    </row>
  </sheetData>
  <mergeCells count="10">
    <mergeCell ref="B5:B7"/>
    <mergeCell ref="H19:H21"/>
    <mergeCell ref="H12:H14"/>
    <mergeCell ref="B19:B21"/>
    <mergeCell ref="B12:B14"/>
    <mergeCell ref="D34:E34"/>
    <mergeCell ref="F34:G34"/>
    <mergeCell ref="L34:M34"/>
    <mergeCell ref="C25:K25"/>
    <mergeCell ref="H5:H7"/>
  </mergeCells>
  <pageMargins left="0.25" right="0.25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C1" workbookViewId="0">
      <selection activeCell="D20" sqref="D20"/>
    </sheetView>
  </sheetViews>
  <sheetFormatPr defaultRowHeight="15" x14ac:dyDescent="0.25"/>
  <cols>
    <col min="1" max="1" width="11.140625" bestFit="1" customWidth="1"/>
    <col min="2" max="2" width="11.140625" style="34" customWidth="1"/>
    <col min="3" max="3" width="11.140625" bestFit="1" customWidth="1"/>
    <col min="4" max="4" width="33.7109375" customWidth="1"/>
    <col min="5" max="5" width="14" customWidth="1"/>
    <col min="6" max="6" width="13.85546875" style="34" customWidth="1"/>
    <col min="7" max="7" width="14.140625" customWidth="1"/>
    <col min="8" max="8" width="13.85546875" style="34" customWidth="1"/>
    <col min="9" max="9" width="13.7109375" customWidth="1"/>
    <col min="10" max="10" width="14" customWidth="1"/>
  </cols>
  <sheetData>
    <row r="1" spans="1:10" x14ac:dyDescent="0.25">
      <c r="A1" s="35"/>
      <c r="B1" s="35"/>
      <c r="C1" s="35"/>
      <c r="D1" s="35"/>
    </row>
    <row r="2" spans="1:10" ht="15.75" x14ac:dyDescent="0.25">
      <c r="A2" s="31" t="s">
        <v>40</v>
      </c>
      <c r="B2" s="31" t="s">
        <v>27</v>
      </c>
      <c r="D2" s="42"/>
      <c r="E2" s="52" t="s">
        <v>41</v>
      </c>
      <c r="F2" s="52"/>
      <c r="G2" s="52" t="s">
        <v>42</v>
      </c>
      <c r="H2" s="52"/>
      <c r="I2" s="52" t="s">
        <v>43</v>
      </c>
      <c r="J2" s="52"/>
    </row>
    <row r="3" spans="1:10" x14ac:dyDescent="0.25">
      <c r="A3" s="32">
        <v>7.9</v>
      </c>
      <c r="B3" s="32">
        <v>7.5</v>
      </c>
      <c r="D3" s="39"/>
      <c r="E3" s="38" t="s">
        <v>44</v>
      </c>
      <c r="F3" s="38" t="s">
        <v>45</v>
      </c>
      <c r="G3" s="38" t="s">
        <v>44</v>
      </c>
      <c r="H3" s="38" t="s">
        <v>45</v>
      </c>
      <c r="I3" s="38" t="s">
        <v>44</v>
      </c>
      <c r="J3" s="38" t="s">
        <v>45</v>
      </c>
    </row>
    <row r="4" spans="1:10" x14ac:dyDescent="0.25">
      <c r="A4" s="32">
        <v>25.1</v>
      </c>
      <c r="B4" s="32">
        <v>18.899999999999999</v>
      </c>
      <c r="D4" s="36" t="s">
        <v>47</v>
      </c>
      <c r="E4" s="32">
        <v>7.9</v>
      </c>
      <c r="F4" s="32">
        <v>7.5</v>
      </c>
      <c r="G4" s="32">
        <v>8.3000000000000007</v>
      </c>
      <c r="H4" s="32">
        <v>7.9</v>
      </c>
      <c r="I4" s="32">
        <v>7.7</v>
      </c>
      <c r="J4" s="32">
        <v>8.1999999999999993</v>
      </c>
    </row>
    <row r="5" spans="1:10" x14ac:dyDescent="0.25">
      <c r="A5" s="32">
        <v>411</v>
      </c>
      <c r="B5" s="32">
        <v>400</v>
      </c>
      <c r="D5" s="36" t="s">
        <v>38</v>
      </c>
      <c r="E5" s="32">
        <v>25.1</v>
      </c>
      <c r="F5" s="32">
        <v>18.899999999999999</v>
      </c>
      <c r="G5" s="32">
        <v>25.2</v>
      </c>
      <c r="H5" s="32">
        <v>18.399999999999999</v>
      </c>
      <c r="I5" s="32">
        <v>25.2</v>
      </c>
      <c r="J5" s="32">
        <v>19.5</v>
      </c>
    </row>
    <row r="6" spans="1:10" ht="18" x14ac:dyDescent="0.25">
      <c r="A6" s="32">
        <v>6.8</v>
      </c>
      <c r="B6" s="32">
        <v>7.9</v>
      </c>
      <c r="D6" s="36" t="s">
        <v>46</v>
      </c>
      <c r="E6" s="32">
        <v>411</v>
      </c>
      <c r="F6" s="32">
        <v>400</v>
      </c>
      <c r="G6" s="32">
        <v>499</v>
      </c>
      <c r="H6" s="32">
        <v>503</v>
      </c>
      <c r="I6" s="32">
        <v>465</v>
      </c>
      <c r="J6" s="32">
        <v>403</v>
      </c>
    </row>
    <row r="7" spans="1:10" ht="18" x14ac:dyDescent="0.25">
      <c r="A7" s="32">
        <v>21</v>
      </c>
      <c r="B7" s="32">
        <v>9.6999999999999993</v>
      </c>
      <c r="D7" s="37" t="s">
        <v>48</v>
      </c>
      <c r="E7" s="32">
        <v>6.8</v>
      </c>
      <c r="F7" s="32">
        <v>7.9</v>
      </c>
      <c r="G7" s="32">
        <v>7.6</v>
      </c>
      <c r="H7" s="32">
        <v>7.8</v>
      </c>
      <c r="I7" s="32">
        <v>1.3</v>
      </c>
      <c r="J7" s="32">
        <v>4.2</v>
      </c>
    </row>
    <row r="8" spans="1:10" x14ac:dyDescent="0.25">
      <c r="A8" s="32">
        <v>14.8</v>
      </c>
      <c r="B8" s="32">
        <v>6.6</v>
      </c>
      <c r="D8" s="36" t="s">
        <v>39</v>
      </c>
      <c r="E8" s="44">
        <v>21</v>
      </c>
      <c r="F8" s="44">
        <v>9.6999999999999993</v>
      </c>
      <c r="G8" s="44">
        <v>22</v>
      </c>
      <c r="H8" s="44">
        <v>27.2</v>
      </c>
      <c r="I8" s="44">
        <v>36</v>
      </c>
      <c r="J8" s="44">
        <v>85.5</v>
      </c>
    </row>
    <row r="9" spans="1:10" ht="18" x14ac:dyDescent="0.25">
      <c r="A9" s="32">
        <v>171</v>
      </c>
      <c r="B9" s="32">
        <v>197</v>
      </c>
      <c r="D9" s="36" t="s">
        <v>49</v>
      </c>
      <c r="E9" s="32">
        <v>14.8</v>
      </c>
      <c r="F9" s="32">
        <v>6.6</v>
      </c>
      <c r="G9" s="32">
        <v>9.8000000000000007</v>
      </c>
      <c r="H9" s="32">
        <v>42.5</v>
      </c>
      <c r="I9" s="32">
        <v>89</v>
      </c>
      <c r="J9" s="32">
        <v>96</v>
      </c>
    </row>
    <row r="10" spans="1:10" ht="18" x14ac:dyDescent="0.25">
      <c r="A10" s="32">
        <v>8.1000000000000003E-2</v>
      </c>
      <c r="B10" s="32">
        <v>0.15</v>
      </c>
      <c r="D10" s="36" t="s">
        <v>50</v>
      </c>
      <c r="E10" s="32">
        <v>171</v>
      </c>
      <c r="F10" s="32">
        <v>197</v>
      </c>
      <c r="G10" s="32">
        <v>272</v>
      </c>
      <c r="H10" s="32">
        <v>203</v>
      </c>
      <c r="I10" s="32">
        <v>231</v>
      </c>
      <c r="J10" s="32">
        <v>166</v>
      </c>
    </row>
    <row r="11" spans="1:10" ht="18" x14ac:dyDescent="0.25">
      <c r="A11" s="33">
        <v>16000</v>
      </c>
      <c r="B11" s="33">
        <v>5450</v>
      </c>
      <c r="D11" s="36" t="s">
        <v>51</v>
      </c>
      <c r="E11" s="43">
        <v>8.1000000000000003E-2</v>
      </c>
      <c r="F11" s="43">
        <v>0.15</v>
      </c>
      <c r="G11" s="43">
        <v>5.1999999999999998E-2</v>
      </c>
      <c r="H11" s="43">
        <v>0.13</v>
      </c>
      <c r="I11" s="43">
        <v>3.98</v>
      </c>
      <c r="J11" s="43">
        <v>1.44</v>
      </c>
    </row>
    <row r="12" spans="1:10" ht="18" x14ac:dyDescent="0.25">
      <c r="D12" s="40" t="s">
        <v>52</v>
      </c>
      <c r="E12" s="41">
        <v>16000</v>
      </c>
      <c r="F12" s="41">
        <v>5450</v>
      </c>
      <c r="G12" s="41">
        <v>15000</v>
      </c>
      <c r="H12" s="41">
        <v>120000</v>
      </c>
      <c r="I12" s="41">
        <v>1000000</v>
      </c>
      <c r="J12" s="41">
        <v>500000</v>
      </c>
    </row>
  </sheetData>
  <mergeCells count="3">
    <mergeCell ref="E2:F2"/>
    <mergeCell ref="G2:H2"/>
    <mergeCell ref="I2:J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dez_2016</vt:lpstr>
      <vt:lpstr>Tabela_1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Camila Ramos</cp:lastModifiedBy>
  <cp:revision/>
  <dcterms:created xsi:type="dcterms:W3CDTF">2016-12-15T15:55:32Z</dcterms:created>
  <dcterms:modified xsi:type="dcterms:W3CDTF">2017-11-30T15:05:45Z</dcterms:modified>
</cp:coreProperties>
</file>